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3120" windowHeight="12420" activeTab="0"/>
  </bookViews>
  <sheets>
    <sheet name="Rates Paid" sheetId="1" r:id="rId1"/>
  </sheets>
  <definedNames>
    <definedName name="_xlnm.Print_Area" localSheetId="0">'Rates Paid'!$A$1:$F$40</definedName>
  </definedNames>
  <calcPr fullCalcOnLoad="1"/>
</workbook>
</file>

<file path=xl/sharedStrings.xml><?xml version="1.0" encoding="utf-8"?>
<sst xmlns="http://schemas.openxmlformats.org/spreadsheetml/2006/main" count="65" uniqueCount="36">
  <si>
    <t>$</t>
  </si>
  <si>
    <t>Less</t>
  </si>
  <si>
    <t>Deposit</t>
  </si>
  <si>
    <t>Adjustments:</t>
  </si>
  <si>
    <t>Plus</t>
  </si>
  <si>
    <t>Paid</t>
  </si>
  <si>
    <t>Purchaser allows</t>
  </si>
  <si>
    <t>days</t>
  </si>
  <si>
    <t>Vendor allows registration</t>
  </si>
  <si>
    <t>Dubbo City Council</t>
  </si>
  <si>
    <t>A &amp; B Vendor</t>
  </si>
  <si>
    <t>Settlement date:</t>
  </si>
  <si>
    <t>Price</t>
  </si>
  <si>
    <t>Amount due to vendor on settlement</t>
  </si>
  <si>
    <t>Cheques required from amount due to vendor:</t>
  </si>
  <si>
    <t>of discharge of mortgage/s</t>
  </si>
  <si>
    <t>Council rates</t>
  </si>
  <si>
    <t>Dubbo City Council (three instalments of rates)</t>
  </si>
  <si>
    <t>tba</t>
  </si>
  <si>
    <t>Vendor's solicitors</t>
  </si>
  <si>
    <t>Big Bank</t>
  </si>
  <si>
    <t>Vendor allows</t>
  </si>
  <si>
    <t>settlement. Below that is an example of the adjustments if the rates are not paid up. You</t>
  </si>
  <si>
    <t>The other thing to notice is that a number of cheques are paid out of the amount due to the</t>
  </si>
  <si>
    <t>vendor (seller). If you are a purchaser you may ask, "Why am I paying the vendor's agents</t>
  </si>
  <si>
    <t>Settlement statements</t>
  </si>
  <si>
    <t>Settlement cheques</t>
  </si>
  <si>
    <t>Below are examples of conveyancing rate adjustments. The current rates are usually paid up</t>
  </si>
  <si>
    <t>on settlement. Below is an example of settlement adjustments when the rates are paid up on</t>
  </si>
  <si>
    <t>will see that the amount the vendor (seller) receives on settlement  is the same either way.</t>
  </si>
  <si>
    <t>Example 1. Where council rates for the whole year ($2,500) are to be paid on settlement:-</t>
  </si>
  <si>
    <t>Example 2. Where the council rates for the year will not be paid at all on settlement:-</t>
  </si>
  <si>
    <t>Busy Real Estate</t>
  </si>
  <si>
    <t>commision, bank &amp; legal costs?" The answer is that the purchaser is not actually paying any</t>
  </si>
  <si>
    <t>more than should be paid. Those cheques are coming out of the amount due to the vendor.</t>
  </si>
  <si>
    <t>For the terms of use see http://www.macquarielaw.com.au/Legal/terms_of_use.html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</si>
</sst>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u val="single"/>
      <sz val="12"/>
      <name val="Times"/>
      <family val="0"/>
    </font>
    <font>
      <sz val="12"/>
      <color indexed="8"/>
      <name val="Times"/>
      <family val="2"/>
    </font>
    <font>
      <sz val="12"/>
      <color indexed="9"/>
      <name val="Times"/>
      <family val="2"/>
    </font>
    <font>
      <sz val="12"/>
      <color indexed="14"/>
      <name val="Times"/>
      <family val="2"/>
    </font>
    <font>
      <b/>
      <sz val="12"/>
      <color indexed="13"/>
      <name val="Times"/>
      <family val="2"/>
    </font>
    <font>
      <b/>
      <sz val="12"/>
      <color indexed="9"/>
      <name val="Times"/>
      <family val="2"/>
    </font>
    <font>
      <i/>
      <sz val="12"/>
      <color indexed="23"/>
      <name val="Times"/>
      <family val="2"/>
    </font>
    <font>
      <sz val="12"/>
      <color indexed="17"/>
      <name val="Times"/>
      <family val="2"/>
    </font>
    <font>
      <b/>
      <sz val="15"/>
      <color indexed="62"/>
      <name val="Times"/>
      <family val="2"/>
    </font>
    <font>
      <b/>
      <sz val="13"/>
      <color indexed="62"/>
      <name val="Times"/>
      <family val="2"/>
    </font>
    <font>
      <b/>
      <sz val="11"/>
      <color indexed="62"/>
      <name val="Times"/>
      <family val="2"/>
    </font>
    <font>
      <sz val="12"/>
      <color indexed="62"/>
      <name val="Times"/>
      <family val="2"/>
    </font>
    <font>
      <sz val="12"/>
      <color indexed="13"/>
      <name val="Times"/>
      <family val="2"/>
    </font>
    <font>
      <sz val="12"/>
      <color indexed="60"/>
      <name val="Times"/>
      <family val="2"/>
    </font>
    <font>
      <b/>
      <sz val="12"/>
      <color indexed="63"/>
      <name val="Times"/>
      <family val="2"/>
    </font>
    <font>
      <b/>
      <sz val="18"/>
      <color indexed="62"/>
      <name val="Cambria"/>
      <family val="2"/>
    </font>
    <font>
      <b/>
      <sz val="12"/>
      <color indexed="8"/>
      <name val="Times"/>
      <family val="2"/>
    </font>
    <font>
      <sz val="12"/>
      <color indexed="10"/>
      <name val="Times"/>
      <family val="2"/>
    </font>
    <font>
      <sz val="8"/>
      <name val="Geneva"/>
      <family val="0"/>
    </font>
    <font>
      <sz val="12"/>
      <color theme="1"/>
      <name val="Times"/>
      <family val="2"/>
    </font>
    <font>
      <sz val="12"/>
      <color theme="0"/>
      <name val="Times"/>
      <family val="2"/>
    </font>
    <font>
      <sz val="12"/>
      <color rgb="FF9C0006"/>
      <name val="Times"/>
      <family val="2"/>
    </font>
    <font>
      <b/>
      <sz val="12"/>
      <color rgb="FFFA7D00"/>
      <name val="Times"/>
      <family val="2"/>
    </font>
    <font>
      <b/>
      <sz val="12"/>
      <color theme="0"/>
      <name val="Times"/>
      <family val="2"/>
    </font>
    <font>
      <i/>
      <sz val="12"/>
      <color rgb="FF7F7F7F"/>
      <name val="Times"/>
      <family val="2"/>
    </font>
    <font>
      <sz val="12"/>
      <color rgb="FF006100"/>
      <name val="Times"/>
      <family val="2"/>
    </font>
    <font>
      <b/>
      <sz val="15"/>
      <color theme="3"/>
      <name val="Times"/>
      <family val="2"/>
    </font>
    <font>
      <b/>
      <sz val="13"/>
      <color theme="3"/>
      <name val="Times"/>
      <family val="2"/>
    </font>
    <font>
      <b/>
      <sz val="11"/>
      <color theme="3"/>
      <name val="Times"/>
      <family val="2"/>
    </font>
    <font>
      <sz val="12"/>
      <color rgb="FF3F3F76"/>
      <name val="Times"/>
      <family val="2"/>
    </font>
    <font>
      <sz val="12"/>
      <color rgb="FFFA7D00"/>
      <name val="Times"/>
      <family val="2"/>
    </font>
    <font>
      <sz val="12"/>
      <color rgb="FF9C6500"/>
      <name val="Times"/>
      <family val="2"/>
    </font>
    <font>
      <b/>
      <sz val="12"/>
      <color rgb="FF3F3F3F"/>
      <name val="Times"/>
      <family val="2"/>
    </font>
    <font>
      <b/>
      <sz val="18"/>
      <color theme="3"/>
      <name val="Cambria"/>
      <family val="2"/>
    </font>
    <font>
      <b/>
      <sz val="12"/>
      <color theme="1"/>
      <name val="Times"/>
      <family val="2"/>
    </font>
    <font>
      <sz val="12"/>
      <color rgb="FFFF0000"/>
      <name val="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/>
    </xf>
    <xf numFmtId="0" fontId="5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4" fillId="4" borderId="0" xfId="0" applyFont="1" applyFill="1" applyAlignment="1">
      <alignment/>
    </xf>
    <xf numFmtId="0" fontId="4" fillId="10" borderId="0" xfId="0" applyFont="1" applyFill="1" applyAlignment="1">
      <alignment/>
    </xf>
    <xf numFmtId="4" fontId="4" fillId="10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0" fillId="4" borderId="0" xfId="0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35" zoomScaleNormal="135" workbookViewId="0" topLeftCell="A1">
      <selection activeCell="C13" sqref="C13"/>
    </sheetView>
  </sheetViews>
  <sheetFormatPr defaultColWidth="11.00390625" defaultRowHeight="12.75"/>
  <cols>
    <col min="2" max="2" width="16.75390625" style="0" customWidth="1"/>
    <col min="3" max="4" width="9.75390625" style="0" customWidth="1"/>
    <col min="5" max="5" width="5.75390625" style="0" customWidth="1"/>
    <col min="6" max="6" width="11.75390625" style="0" customWidth="1"/>
  </cols>
  <sheetData>
    <row r="1" spans="1:6" ht="13.5">
      <c r="A1" s="14" t="s">
        <v>25</v>
      </c>
      <c r="B1" s="15"/>
      <c r="C1" s="15"/>
      <c r="D1" s="15"/>
      <c r="E1" s="15"/>
      <c r="F1" s="16"/>
    </row>
    <row r="2" spans="1:6" ht="13.5">
      <c r="A2" s="17"/>
      <c r="B2" s="18"/>
      <c r="C2" s="18"/>
      <c r="D2" s="18"/>
      <c r="E2" s="18"/>
      <c r="F2" s="19"/>
    </row>
    <row r="3" spans="1:6" ht="13.5">
      <c r="A3" s="17" t="s">
        <v>27</v>
      </c>
      <c r="B3" s="18"/>
      <c r="C3" s="18"/>
      <c r="D3" s="18"/>
      <c r="E3" s="18"/>
      <c r="F3" s="19"/>
    </row>
    <row r="4" spans="1:6" ht="13.5">
      <c r="A4" s="17" t="s">
        <v>28</v>
      </c>
      <c r="B4" s="18"/>
      <c r="C4" s="18"/>
      <c r="D4" s="18"/>
      <c r="E4" s="18"/>
      <c r="F4" s="19"/>
    </row>
    <row r="5" spans="1:6" ht="13.5">
      <c r="A5" s="17" t="s">
        <v>22</v>
      </c>
      <c r="B5" s="18"/>
      <c r="C5" s="18"/>
      <c r="D5" s="18"/>
      <c r="E5" s="18"/>
      <c r="F5" s="19"/>
    </row>
    <row r="6" spans="1:6" ht="13.5">
      <c r="A6" s="17" t="s">
        <v>29</v>
      </c>
      <c r="B6" s="18"/>
      <c r="C6" s="18"/>
      <c r="D6" s="18"/>
      <c r="E6" s="18"/>
      <c r="F6" s="19"/>
    </row>
    <row r="7" spans="1:6" ht="13.5">
      <c r="A7" s="20"/>
      <c r="B7" s="21"/>
      <c r="C7" s="21"/>
      <c r="D7" s="21"/>
      <c r="E7" s="21"/>
      <c r="F7" s="22"/>
    </row>
    <row r="8" spans="1:6" ht="13.5">
      <c r="A8" s="1"/>
      <c r="B8" s="1"/>
      <c r="C8" s="1"/>
      <c r="D8" s="1"/>
      <c r="E8" s="1"/>
      <c r="F8" s="1"/>
    </row>
    <row r="9" spans="1:6" ht="13.5">
      <c r="A9" s="1"/>
      <c r="B9" s="1"/>
      <c r="C9" s="1"/>
      <c r="D9" s="1"/>
      <c r="E9" s="1"/>
      <c r="F9" s="1"/>
    </row>
    <row r="10" spans="1:6" ht="13.5">
      <c r="A10" s="28" t="s">
        <v>30</v>
      </c>
      <c r="B10" s="28"/>
      <c r="C10" s="28"/>
      <c r="D10" s="28"/>
      <c r="E10" s="28"/>
      <c r="F10" s="28"/>
    </row>
    <row r="11" spans="1:6" ht="13.5">
      <c r="A11" s="1"/>
      <c r="B11" s="1"/>
      <c r="C11" s="1"/>
      <c r="D11" s="1"/>
      <c r="E11" s="1"/>
      <c r="F11" s="1"/>
    </row>
    <row r="12" spans="1:6" ht="13.5">
      <c r="A12" s="1"/>
      <c r="B12" s="1"/>
      <c r="C12" s="1"/>
      <c r="D12" s="1"/>
      <c r="E12" s="1"/>
      <c r="F12" s="1"/>
    </row>
    <row r="13" spans="1:6" ht="13.5">
      <c r="A13" s="2" t="s">
        <v>11</v>
      </c>
      <c r="B13" s="2"/>
      <c r="C13" s="3">
        <v>39659</v>
      </c>
      <c r="D13" s="1"/>
      <c r="E13" s="1"/>
      <c r="F13" s="1"/>
    </row>
    <row r="14" spans="1:6" ht="13.5">
      <c r="A14" s="1"/>
      <c r="B14" s="1"/>
      <c r="C14" s="1"/>
      <c r="D14" s="1"/>
      <c r="E14" s="1"/>
      <c r="F14" s="4" t="s">
        <v>0</v>
      </c>
    </row>
    <row r="15" spans="1:6" ht="13.5">
      <c r="A15" s="1"/>
      <c r="B15" s="1"/>
      <c r="C15" s="1"/>
      <c r="D15" s="1"/>
      <c r="E15" s="1"/>
      <c r="F15" s="1"/>
    </row>
    <row r="16" spans="1:6" ht="13.5">
      <c r="A16" s="1" t="s">
        <v>12</v>
      </c>
      <c r="B16" s="1"/>
      <c r="C16" s="1"/>
      <c r="D16" s="1"/>
      <c r="E16" s="1"/>
      <c r="F16" s="5">
        <v>350000</v>
      </c>
    </row>
    <row r="17" spans="1:6" ht="13.5">
      <c r="A17" s="6" t="s">
        <v>1</v>
      </c>
      <c r="B17" s="1" t="s">
        <v>2</v>
      </c>
      <c r="C17" s="1"/>
      <c r="D17" s="1"/>
      <c r="E17" s="1"/>
      <c r="F17" s="8">
        <f>F16*0.1</f>
        <v>35000</v>
      </c>
    </row>
    <row r="18" spans="1:6" ht="13.5">
      <c r="A18" s="1"/>
      <c r="B18" s="1"/>
      <c r="C18" s="1"/>
      <c r="D18" s="1"/>
      <c r="E18" s="1"/>
      <c r="F18" s="9"/>
    </row>
    <row r="19" spans="1:6" ht="13.5">
      <c r="A19" s="1"/>
      <c r="B19" s="1"/>
      <c r="C19" s="1"/>
      <c r="D19" s="1"/>
      <c r="E19" s="1"/>
      <c r="F19" s="5">
        <f>F16-F17</f>
        <v>315000</v>
      </c>
    </row>
    <row r="20" spans="1:6" ht="13.5">
      <c r="A20" s="6" t="s">
        <v>3</v>
      </c>
      <c r="B20" s="1"/>
      <c r="C20" s="1"/>
      <c r="D20" s="1"/>
      <c r="E20" s="1"/>
      <c r="F20" s="5"/>
    </row>
    <row r="21" spans="1:6" ht="13.5">
      <c r="A21" s="1"/>
      <c r="B21" s="1"/>
      <c r="C21" s="1"/>
      <c r="D21" s="1"/>
      <c r="E21" s="1"/>
      <c r="F21" s="5"/>
    </row>
    <row r="22" spans="1:6" ht="13.5">
      <c r="A22" s="6" t="s">
        <v>4</v>
      </c>
      <c r="B22" s="1" t="s">
        <v>16</v>
      </c>
      <c r="C22" s="13">
        <v>2500</v>
      </c>
      <c r="D22" s="1" t="s">
        <v>5</v>
      </c>
      <c r="E22" s="1"/>
      <c r="F22" s="5"/>
    </row>
    <row r="23" spans="1:6" ht="13.5">
      <c r="A23" s="1"/>
      <c r="B23" s="1" t="s">
        <v>6</v>
      </c>
      <c r="C23" s="12">
        <v>334</v>
      </c>
      <c r="D23" s="1" t="s">
        <v>7</v>
      </c>
      <c r="E23" s="1"/>
      <c r="F23" s="8">
        <f>VALUE(FIXED(C22*C23/365,2))</f>
        <v>2287.67</v>
      </c>
    </row>
    <row r="24" spans="1:6" ht="13.5">
      <c r="A24" s="1"/>
      <c r="B24" s="1"/>
      <c r="C24" s="1"/>
      <c r="D24" s="1"/>
      <c r="E24" s="1"/>
      <c r="F24" s="9"/>
    </row>
    <row r="25" spans="1:6" ht="13.5">
      <c r="A25" s="1"/>
      <c r="B25" s="1"/>
      <c r="C25" s="1"/>
      <c r="D25" s="1"/>
      <c r="E25" s="1"/>
      <c r="F25" s="5">
        <f>SUM(F18:F23)</f>
        <v>317287.67</v>
      </c>
    </row>
    <row r="26" spans="1:6" ht="13.5">
      <c r="A26" s="6" t="s">
        <v>1</v>
      </c>
      <c r="B26" s="1" t="s">
        <v>8</v>
      </c>
      <c r="C26" s="1"/>
      <c r="D26" s="1"/>
      <c r="E26" s="1"/>
      <c r="F26" s="5"/>
    </row>
    <row r="27" spans="1:6" ht="13.5">
      <c r="A27" s="1"/>
      <c r="B27" s="1" t="s">
        <v>15</v>
      </c>
      <c r="C27" s="1"/>
      <c r="D27" s="11">
        <v>1</v>
      </c>
      <c r="E27" s="1"/>
      <c r="F27" s="8">
        <f>102*D27</f>
        <v>102</v>
      </c>
    </row>
    <row r="28" spans="1:6" ht="13.5">
      <c r="A28" s="1"/>
      <c r="B28" s="1"/>
      <c r="C28" s="1"/>
      <c r="D28" s="1"/>
      <c r="E28" s="1"/>
      <c r="F28" s="9"/>
    </row>
    <row r="29" spans="1:6" ht="15" thickBot="1">
      <c r="A29" s="2" t="s">
        <v>13</v>
      </c>
      <c r="B29" s="2"/>
      <c r="C29" s="2"/>
      <c r="D29" s="2"/>
      <c r="E29" s="2"/>
      <c r="F29" s="10">
        <f>F25-F27</f>
        <v>317185.67</v>
      </c>
    </row>
    <row r="30" spans="1:6" ht="15" thickTop="1">
      <c r="A30" s="1"/>
      <c r="B30" s="1"/>
      <c r="C30" s="1"/>
      <c r="D30" s="1"/>
      <c r="E30" s="1"/>
      <c r="F30" s="9"/>
    </row>
    <row r="31" spans="1:6" ht="13.5">
      <c r="A31" s="6" t="s">
        <v>14</v>
      </c>
      <c r="B31" s="1"/>
      <c r="C31" s="1"/>
      <c r="D31" s="1"/>
      <c r="E31" s="1"/>
      <c r="F31" s="7" t="s">
        <v>0</v>
      </c>
    </row>
    <row r="32" spans="1:6" ht="13.5">
      <c r="A32" s="1"/>
      <c r="B32" s="1"/>
      <c r="C32" s="1"/>
      <c r="D32" s="1"/>
      <c r="E32" s="1"/>
      <c r="F32" s="5"/>
    </row>
    <row r="33" spans="1:6" ht="13.5">
      <c r="A33" s="1" t="s">
        <v>17</v>
      </c>
      <c r="B33" s="1"/>
      <c r="C33" s="1"/>
      <c r="D33" s="1"/>
      <c r="E33" s="1"/>
      <c r="F33" s="5">
        <v>2500</v>
      </c>
    </row>
    <row r="34" spans="1:6" ht="13.5">
      <c r="A34" s="1" t="s">
        <v>32</v>
      </c>
      <c r="B34" s="1"/>
      <c r="C34" s="1"/>
      <c r="D34" s="1"/>
      <c r="E34" s="1"/>
      <c r="F34" s="5" t="s">
        <v>18</v>
      </c>
    </row>
    <row r="35" spans="1:6" ht="13.5">
      <c r="A35" s="1" t="s">
        <v>20</v>
      </c>
      <c r="B35" s="1"/>
      <c r="C35" s="1"/>
      <c r="D35" s="1"/>
      <c r="E35" s="1"/>
      <c r="F35" s="5" t="s">
        <v>18</v>
      </c>
    </row>
    <row r="36" spans="1:6" ht="13.5">
      <c r="A36" s="1" t="s">
        <v>19</v>
      </c>
      <c r="B36" s="1"/>
      <c r="C36" s="1"/>
      <c r="D36" s="1"/>
      <c r="E36" s="1"/>
      <c r="F36" s="5" t="s">
        <v>18</v>
      </c>
    </row>
    <row r="37" spans="1:6" ht="13.5">
      <c r="A37" s="1" t="s">
        <v>10</v>
      </c>
      <c r="B37" s="1"/>
      <c r="C37" s="1"/>
      <c r="D37" s="1"/>
      <c r="E37" s="1"/>
      <c r="F37" s="8">
        <f>F29-SUM(F33:F36)</f>
        <v>314685.67</v>
      </c>
    </row>
    <row r="38" spans="1:6" ht="13.5">
      <c r="A38" s="1"/>
      <c r="B38" s="1"/>
      <c r="C38" s="1"/>
      <c r="D38" s="1"/>
      <c r="E38" s="1"/>
      <c r="F38" s="9"/>
    </row>
    <row r="39" spans="1:6" ht="15" thickBot="1">
      <c r="A39" s="2" t="s">
        <v>13</v>
      </c>
      <c r="B39" s="2"/>
      <c r="C39" s="2"/>
      <c r="D39" s="5"/>
      <c r="E39" s="2"/>
      <c r="F39" s="10">
        <f>F29</f>
        <v>317185.67</v>
      </c>
    </row>
    <row r="40" spans="1:6" ht="15" thickTop="1">
      <c r="A40" s="1"/>
      <c r="B40" s="1"/>
      <c r="C40" s="1"/>
      <c r="D40" s="1"/>
      <c r="E40" s="1"/>
      <c r="F40" s="9"/>
    </row>
    <row r="41" spans="1:6" ht="13.5">
      <c r="A41" s="1"/>
      <c r="B41" s="1"/>
      <c r="C41" s="1"/>
      <c r="D41" s="1"/>
      <c r="E41" s="1"/>
      <c r="F41" s="9"/>
    </row>
    <row r="42" spans="1:6" ht="13.5">
      <c r="A42" s="1"/>
      <c r="B42" s="1"/>
      <c r="C42" s="1"/>
      <c r="D42" s="1"/>
      <c r="E42" s="1"/>
      <c r="F42" s="9"/>
    </row>
    <row r="43" spans="1:6" ht="13.5">
      <c r="A43" s="28" t="s">
        <v>31</v>
      </c>
      <c r="B43" s="28"/>
      <c r="C43" s="28"/>
      <c r="D43" s="28"/>
      <c r="E43" s="28"/>
      <c r="F43" s="29"/>
    </row>
    <row r="44" spans="1:6" ht="13.5">
      <c r="A44" s="1"/>
      <c r="B44" s="1"/>
      <c r="C44" s="1"/>
      <c r="D44" s="1"/>
      <c r="E44" s="1"/>
      <c r="F44" s="9"/>
    </row>
    <row r="45" spans="1:6" ht="13.5">
      <c r="A45" s="1"/>
      <c r="B45" s="1"/>
      <c r="C45" s="1"/>
      <c r="D45" s="1"/>
      <c r="E45" s="1"/>
      <c r="F45" s="9"/>
    </row>
    <row r="46" spans="1:6" ht="13.5">
      <c r="A46" s="2" t="s">
        <v>11</v>
      </c>
      <c r="B46" s="2"/>
      <c r="C46" s="3">
        <v>39659</v>
      </c>
      <c r="D46" s="1"/>
      <c r="E46" s="1"/>
      <c r="F46" s="1"/>
    </row>
    <row r="47" spans="1:6" ht="13.5">
      <c r="A47" s="1"/>
      <c r="B47" s="1"/>
      <c r="C47" s="1"/>
      <c r="D47" s="1"/>
      <c r="E47" s="1"/>
      <c r="F47" s="4" t="s">
        <v>0</v>
      </c>
    </row>
    <row r="48" spans="1:6" ht="13.5">
      <c r="A48" s="1"/>
      <c r="B48" s="1"/>
      <c r="C48" s="1"/>
      <c r="D48" s="1"/>
      <c r="E48" s="1"/>
      <c r="F48" s="1"/>
    </row>
    <row r="49" spans="1:6" ht="13.5">
      <c r="A49" s="1" t="s">
        <v>12</v>
      </c>
      <c r="B49" s="1"/>
      <c r="C49" s="1"/>
      <c r="D49" s="1"/>
      <c r="E49" s="1"/>
      <c r="F49" s="5">
        <v>350000</v>
      </c>
    </row>
    <row r="50" spans="1:6" ht="13.5">
      <c r="A50" s="6" t="s">
        <v>1</v>
      </c>
      <c r="B50" s="1" t="s">
        <v>2</v>
      </c>
      <c r="C50" s="1"/>
      <c r="D50" s="1"/>
      <c r="E50" s="1"/>
      <c r="F50" s="8">
        <f>F49*0.1</f>
        <v>35000</v>
      </c>
    </row>
    <row r="51" spans="1:6" ht="13.5">
      <c r="A51" s="1"/>
      <c r="B51" s="1"/>
      <c r="C51" s="1"/>
      <c r="D51" s="1"/>
      <c r="E51" s="1"/>
      <c r="F51" s="9"/>
    </row>
    <row r="52" spans="1:6" ht="13.5">
      <c r="A52" s="1"/>
      <c r="B52" s="1"/>
      <c r="C52" s="1"/>
      <c r="D52" s="1"/>
      <c r="E52" s="1"/>
      <c r="F52" s="5">
        <f>F49-F50</f>
        <v>315000</v>
      </c>
    </row>
    <row r="53" spans="1:6" ht="13.5">
      <c r="A53" s="6" t="s">
        <v>3</v>
      </c>
      <c r="B53" s="1"/>
      <c r="C53" s="1"/>
      <c r="D53" s="1"/>
      <c r="E53" s="1"/>
      <c r="F53" s="5"/>
    </row>
    <row r="54" spans="1:6" ht="13.5">
      <c r="A54" s="1"/>
      <c r="B54" s="1"/>
      <c r="C54" s="1"/>
      <c r="D54" s="1"/>
      <c r="E54" s="1"/>
      <c r="F54" s="5"/>
    </row>
    <row r="55" spans="1:6" ht="13.5">
      <c r="A55" s="6" t="s">
        <v>1</v>
      </c>
      <c r="B55" s="1" t="s">
        <v>16</v>
      </c>
      <c r="C55" s="13">
        <v>2500</v>
      </c>
      <c r="D55" s="1" t="s">
        <v>5</v>
      </c>
      <c r="E55" s="1"/>
      <c r="F55" s="5"/>
    </row>
    <row r="56" spans="1:6" ht="13.5">
      <c r="A56" s="1"/>
      <c r="B56" s="1" t="s">
        <v>21</v>
      </c>
      <c r="C56" s="12">
        <v>31</v>
      </c>
      <c r="D56" s="1" t="s">
        <v>7</v>
      </c>
      <c r="E56" s="1"/>
      <c r="F56" s="8">
        <f>VALUE(FIXED(C55*C56/365,2))</f>
        <v>212.33</v>
      </c>
    </row>
    <row r="57" spans="1:6" ht="13.5">
      <c r="A57" s="1"/>
      <c r="B57" s="1"/>
      <c r="C57" s="1"/>
      <c r="D57" s="1"/>
      <c r="E57" s="1"/>
      <c r="F57" s="9"/>
    </row>
    <row r="58" spans="1:6" ht="13.5">
      <c r="A58" s="1"/>
      <c r="B58" s="1"/>
      <c r="C58" s="1"/>
      <c r="D58" s="1"/>
      <c r="E58" s="1"/>
      <c r="F58" s="5">
        <f>F52-F56</f>
        <v>314787.67</v>
      </c>
    </row>
    <row r="59" spans="1:6" ht="13.5">
      <c r="A59" s="6" t="s">
        <v>1</v>
      </c>
      <c r="B59" s="1" t="s">
        <v>8</v>
      </c>
      <c r="C59" s="1"/>
      <c r="D59" s="1"/>
      <c r="E59" s="1"/>
      <c r="F59" s="5"/>
    </row>
    <row r="60" spans="1:6" ht="13.5">
      <c r="A60" s="1"/>
      <c r="B60" s="1" t="s">
        <v>15</v>
      </c>
      <c r="C60" s="1"/>
      <c r="D60" s="11">
        <v>1</v>
      </c>
      <c r="E60" s="1"/>
      <c r="F60" s="8">
        <f>102*D60</f>
        <v>102</v>
      </c>
    </row>
    <row r="61" spans="1:6" ht="13.5">
      <c r="A61" s="1"/>
      <c r="B61" s="1"/>
      <c r="C61" s="1"/>
      <c r="D61" s="1"/>
      <c r="E61" s="1"/>
      <c r="F61" s="9"/>
    </row>
    <row r="62" spans="1:6" ht="15" thickBot="1">
      <c r="A62" s="2" t="s">
        <v>13</v>
      </c>
      <c r="B62" s="2"/>
      <c r="C62" s="2"/>
      <c r="D62" s="2"/>
      <c r="E62" s="2"/>
      <c r="F62" s="10">
        <f>F58-F60</f>
        <v>314685.67</v>
      </c>
    </row>
    <row r="63" spans="1:6" ht="15" thickTop="1">
      <c r="A63" s="1"/>
      <c r="B63" s="1"/>
      <c r="C63" s="1"/>
      <c r="D63" s="1"/>
      <c r="E63" s="1"/>
      <c r="F63" s="9"/>
    </row>
    <row r="64" spans="1:6" ht="13.5">
      <c r="A64" s="6" t="s">
        <v>14</v>
      </c>
      <c r="B64" s="1"/>
      <c r="C64" s="1"/>
      <c r="D64" s="1"/>
      <c r="E64" s="1"/>
      <c r="F64" s="7" t="s">
        <v>0</v>
      </c>
    </row>
    <row r="65" spans="1:6" ht="13.5">
      <c r="A65" s="1"/>
      <c r="B65" s="1"/>
      <c r="C65" s="1"/>
      <c r="D65" s="1"/>
      <c r="E65" s="1"/>
      <c r="F65" s="5"/>
    </row>
    <row r="66" spans="1:6" ht="13.5">
      <c r="A66" s="1" t="s">
        <v>9</v>
      </c>
      <c r="B66" s="1"/>
      <c r="C66" s="1"/>
      <c r="D66" s="1"/>
      <c r="E66" s="1"/>
      <c r="F66" s="5">
        <v>0</v>
      </c>
    </row>
    <row r="67" spans="1:6" ht="13.5">
      <c r="A67" s="1" t="s">
        <v>32</v>
      </c>
      <c r="B67" s="1"/>
      <c r="C67" s="1"/>
      <c r="D67" s="1"/>
      <c r="E67" s="1"/>
      <c r="F67" s="5" t="s">
        <v>18</v>
      </c>
    </row>
    <row r="68" spans="1:6" ht="13.5">
      <c r="A68" s="1" t="s">
        <v>20</v>
      </c>
      <c r="B68" s="1"/>
      <c r="C68" s="1"/>
      <c r="D68" s="1"/>
      <c r="E68" s="1"/>
      <c r="F68" s="5" t="s">
        <v>18</v>
      </c>
    </row>
    <row r="69" spans="1:6" ht="13.5">
      <c r="A69" s="1" t="s">
        <v>19</v>
      </c>
      <c r="B69" s="1"/>
      <c r="C69" s="1"/>
      <c r="D69" s="1"/>
      <c r="E69" s="1"/>
      <c r="F69" s="5" t="s">
        <v>18</v>
      </c>
    </row>
    <row r="70" spans="1:6" ht="13.5">
      <c r="A70" s="1" t="s">
        <v>10</v>
      </c>
      <c r="B70" s="1"/>
      <c r="C70" s="1"/>
      <c r="D70" s="1"/>
      <c r="E70" s="1"/>
      <c r="F70" s="8">
        <f>F62-SUM(F66:F69)</f>
        <v>314685.67</v>
      </c>
    </row>
    <row r="71" spans="1:6" ht="13.5">
      <c r="A71" s="1"/>
      <c r="B71" s="1"/>
      <c r="C71" s="1"/>
      <c r="D71" s="1"/>
      <c r="E71" s="1"/>
      <c r="F71" s="9"/>
    </row>
    <row r="72" spans="1:6" ht="15" thickBot="1">
      <c r="A72" s="2" t="s">
        <v>13</v>
      </c>
      <c r="B72" s="2"/>
      <c r="C72" s="2"/>
      <c r="D72" s="5"/>
      <c r="E72" s="2"/>
      <c r="F72" s="10">
        <f>F62</f>
        <v>314685.67</v>
      </c>
    </row>
    <row r="73" ht="13.5" thickTop="1"/>
    <row r="75" spans="1:6" ht="13.5">
      <c r="A75" s="14" t="s">
        <v>26</v>
      </c>
      <c r="B75" s="23"/>
      <c r="C75" s="23"/>
      <c r="D75" s="23"/>
      <c r="E75" s="23"/>
      <c r="F75" s="24"/>
    </row>
    <row r="76" spans="1:6" ht="13.5">
      <c r="A76" s="17"/>
      <c r="B76" s="25"/>
      <c r="C76" s="25"/>
      <c r="D76" s="25"/>
      <c r="E76" s="25"/>
      <c r="F76" s="26"/>
    </row>
    <row r="77" spans="1:6" ht="13.5">
      <c r="A77" s="17" t="s">
        <v>23</v>
      </c>
      <c r="B77" s="27"/>
      <c r="C77" s="27"/>
      <c r="D77" s="27"/>
      <c r="E77" s="27"/>
      <c r="F77" s="19"/>
    </row>
    <row r="78" spans="1:6" ht="13.5">
      <c r="A78" s="17" t="s">
        <v>24</v>
      </c>
      <c r="B78" s="27"/>
      <c r="C78" s="27"/>
      <c r="D78" s="27"/>
      <c r="E78" s="27"/>
      <c r="F78" s="19"/>
    </row>
    <row r="79" spans="1:6" ht="13.5">
      <c r="A79" s="17" t="s">
        <v>33</v>
      </c>
      <c r="B79" s="27"/>
      <c r="C79" s="27"/>
      <c r="D79" s="27"/>
      <c r="E79" s="27"/>
      <c r="F79" s="19"/>
    </row>
    <row r="80" spans="1:6" ht="13.5">
      <c r="A80" s="20" t="s">
        <v>34</v>
      </c>
      <c r="B80" s="21"/>
      <c r="C80" s="21"/>
      <c r="D80" s="21"/>
      <c r="E80" s="21"/>
      <c r="F80" s="22"/>
    </row>
    <row r="83" spans="1:6" ht="13.5">
      <c r="A83" s="30" t="s">
        <v>35</v>
      </c>
      <c r="B83" s="31"/>
      <c r="C83" s="31"/>
      <c r="D83" s="31"/>
      <c r="E83" s="31"/>
      <c r="F83" s="31"/>
    </row>
  </sheetData>
  <sheetProtection/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 O'Keefe Macquarie Law Dubbo NSW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Rates paid &amp; unpaid examples</dc:title>
  <dc:subject>Conveyancing settlement statement NSW Australia</dc:subject>
  <dc:creator>Dan O'Keefe</dc:creator>
  <cp:keywords>conveyancing settlement statement adjustments</cp:keywords>
  <dc:description/>
  <cp:lastModifiedBy>Dan O'Keefe</cp:lastModifiedBy>
  <dcterms:created xsi:type="dcterms:W3CDTF">2012-07-23T06:19:49Z</dcterms:created>
  <dcterms:modified xsi:type="dcterms:W3CDTF">2013-05-07T00:42:40Z</dcterms:modified>
  <cp:category/>
  <cp:version/>
  <cp:contentType/>
  <cp:contentStatus/>
</cp:coreProperties>
</file>